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ersonal\CMA\"/>
    </mc:Choice>
  </mc:AlternateContent>
  <xr:revisionPtr revIDLastSave="0" documentId="13_ncr:1_{8762B986-ABBD-43FF-ADD2-C5F0E988AD59}" xr6:coauthVersionLast="36" xr6:coauthVersionMax="36" xr10:uidLastSave="{00000000-0000-0000-0000-000000000000}"/>
  <bookViews>
    <workbookView xWindow="0" yWindow="0" windowWidth="19200" windowHeight="7005" xr2:uid="{CBBD98A2-A7F5-4A28-A5B2-DCC61D4D9EEA}"/>
  </bookViews>
  <sheets>
    <sheet name="Sheet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8" i="1" l="1"/>
  <c r="B27" i="1"/>
  <c r="I21" i="1"/>
  <c r="C29" i="1" s="1"/>
  <c r="I20" i="1"/>
  <c r="D20" i="1"/>
  <c r="D21" i="1" s="1"/>
  <c r="C20" i="1"/>
  <c r="H20" i="1" s="1"/>
  <c r="I19" i="1"/>
  <c r="J19" i="1" s="1"/>
  <c r="E19" i="1"/>
  <c r="D19" i="1"/>
  <c r="C19" i="1"/>
  <c r="H19" i="1" s="1"/>
  <c r="J20" i="1" l="1"/>
  <c r="J21" i="1" s="1"/>
  <c r="J22" i="1" s="1"/>
  <c r="C27" i="1" s="1"/>
  <c r="E20" i="1"/>
  <c r="E21" i="1" s="1"/>
  <c r="E22" i="1" s="1"/>
  <c r="C28" i="1" s="1"/>
  <c r="C31" i="1" l="1"/>
</calcChain>
</file>

<file path=xl/sharedStrings.xml><?xml version="1.0" encoding="utf-8"?>
<sst xmlns="http://schemas.openxmlformats.org/spreadsheetml/2006/main" count="39" uniqueCount="26">
  <si>
    <t>The Coffee Shop had the following data for last month’s sales:</t>
  </si>
  <si>
    <t>Particulars</t>
  </si>
  <si>
    <t>Cappuccino</t>
  </si>
  <si>
    <t>Caffe Latte</t>
  </si>
  <si>
    <t>Budget</t>
  </si>
  <si>
    <t>Actual</t>
  </si>
  <si>
    <t>Unit Sales</t>
  </si>
  <si>
    <t>Unit Contribution Margin</t>
  </si>
  <si>
    <t>What is the sales-mix variance?</t>
  </si>
  <si>
    <t>My Calculation</t>
  </si>
  <si>
    <t>Standard Cost</t>
  </si>
  <si>
    <t>Flexible</t>
  </si>
  <si>
    <t>Budgeted</t>
  </si>
  <si>
    <t>CM</t>
  </si>
  <si>
    <t>Quantity</t>
  </si>
  <si>
    <t>Total</t>
  </si>
  <si>
    <t>Latte</t>
  </si>
  <si>
    <t>Budgeted Average Contribution Margin ( $ 38400 / 20000)</t>
  </si>
  <si>
    <t>Flexible Average Contribution Margin ( $ 44200 / 23000)</t>
  </si>
  <si>
    <t xml:space="preserve">Sales Mix Variance </t>
  </si>
  <si>
    <t>A</t>
  </si>
  <si>
    <t>B</t>
  </si>
  <si>
    <t>Actual Quantity</t>
  </si>
  <si>
    <t>C</t>
  </si>
  <si>
    <t>Mix Variance</t>
  </si>
  <si>
    <t>( A - B ) *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</si>
</sst>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84D52"/>
      <name val="Arial Narrow"/>
      <family val="2"/>
    </font>
    <font>
      <sz val="11"/>
      <color theme="1"/>
      <name val="Arial Narrow"/>
      <family val="2"/>
    </font>
    <font>
      <b/>
      <sz val="11"/>
      <color rgb="FF484D52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43" fontId="2" fillId="2" borderId="3" xfId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/>
    <xf numFmtId="43" fontId="3" fillId="0" borderId="2" xfId="0" applyNumberFormat="1" applyFont="1" applyBorder="1"/>
    <xf numFmtId="3" fontId="3" fillId="0" borderId="2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43" fontId="5" fillId="0" borderId="1" xfId="0" applyNumberFormat="1" applyFont="1" applyBorder="1"/>
    <xf numFmtId="0" fontId="3" fillId="0" borderId="3" xfId="0" applyFont="1" applyBorder="1"/>
    <xf numFmtId="164" fontId="3" fillId="0" borderId="3" xfId="0" applyNumberFormat="1" applyFont="1" applyBorder="1"/>
    <xf numFmtId="164" fontId="3" fillId="0" borderId="0" xfId="0" applyNumberFormat="1" applyFont="1"/>
    <xf numFmtId="3" fontId="3" fillId="0" borderId="0" xfId="0" applyNumberFormat="1" applyFont="1"/>
    <xf numFmtId="0" fontId="5" fillId="0" borderId="0" xfId="0" applyFont="1"/>
    <xf numFmtId="43" fontId="5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D630D-E2DE-492E-AA6E-B4E9A03144FE}">
  <dimension ref="B5:J31"/>
  <sheetViews>
    <sheetView showGridLines="0" tabSelected="1" topLeftCell="A21" workbookViewId="0">
      <selection activeCell="B5" sqref="B5:J31"/>
    </sheetView>
  </sheetViews>
  <sheetFormatPr defaultRowHeight="13.5" x14ac:dyDescent="0.35"/>
  <cols>
    <col min="1" max="1" width="9.06640625" style="2"/>
    <col min="2" max="2" width="42.19921875" style="2" bestFit="1" customWidth="1"/>
    <col min="3" max="3" width="17.3984375" style="2" customWidth="1"/>
    <col min="4" max="4" width="9.9296875" style="2" customWidth="1"/>
    <col min="5" max="5" width="14.3984375" style="2" customWidth="1"/>
    <col min="6" max="6" width="9.06640625" style="2"/>
    <col min="7" max="7" width="28.53125" style="2" bestFit="1" customWidth="1"/>
    <col min="8" max="16384" width="9.06640625" style="2"/>
  </cols>
  <sheetData>
    <row r="5" spans="2:10" x14ac:dyDescent="0.35">
      <c r="B5" s="1" t="s">
        <v>0</v>
      </c>
      <c r="C5" s="1"/>
      <c r="D5" s="1"/>
      <c r="E5" s="1"/>
      <c r="F5" s="1"/>
    </row>
    <row r="7" spans="2:10" x14ac:dyDescent="0.35">
      <c r="B7" s="3" t="s">
        <v>1</v>
      </c>
      <c r="C7" s="4" t="s">
        <v>2</v>
      </c>
      <c r="D7" s="4"/>
      <c r="E7" s="4" t="s">
        <v>3</v>
      </c>
      <c r="F7" s="4"/>
    </row>
    <row r="8" spans="2:10" x14ac:dyDescent="0.35">
      <c r="B8" s="3"/>
      <c r="C8" s="5" t="s">
        <v>4</v>
      </c>
      <c r="D8" s="5" t="s">
        <v>5</v>
      </c>
      <c r="E8" s="5" t="s">
        <v>4</v>
      </c>
      <c r="F8" s="5" t="s">
        <v>5</v>
      </c>
    </row>
    <row r="9" spans="2:10" x14ac:dyDescent="0.35">
      <c r="B9" s="6" t="s">
        <v>6</v>
      </c>
      <c r="C9" s="7">
        <v>8000</v>
      </c>
      <c r="D9" s="7">
        <v>9000</v>
      </c>
      <c r="E9" s="7">
        <v>12000</v>
      </c>
      <c r="F9" s="7">
        <v>14000</v>
      </c>
    </row>
    <row r="10" spans="2:10" x14ac:dyDescent="0.35">
      <c r="B10" s="8" t="s">
        <v>7</v>
      </c>
      <c r="C10" s="9">
        <v>1.8</v>
      </c>
      <c r="D10" s="9">
        <v>2</v>
      </c>
      <c r="E10" s="9">
        <v>2</v>
      </c>
      <c r="F10" s="9">
        <v>2.5</v>
      </c>
    </row>
    <row r="12" spans="2:10" x14ac:dyDescent="0.35">
      <c r="B12" s="10" t="s">
        <v>8</v>
      </c>
    </row>
    <row r="15" spans="2:10" x14ac:dyDescent="0.35">
      <c r="B15" s="2" t="s">
        <v>9</v>
      </c>
    </row>
    <row r="16" spans="2:10" x14ac:dyDescent="0.35">
      <c r="B16" s="11" t="s">
        <v>10</v>
      </c>
      <c r="C16" s="11"/>
      <c r="D16" s="11"/>
      <c r="E16" s="11"/>
      <c r="G16" s="11" t="s">
        <v>11</v>
      </c>
      <c r="H16" s="11"/>
      <c r="I16" s="11"/>
      <c r="J16" s="11"/>
    </row>
    <row r="17" spans="2:10" ht="14.25" customHeight="1" x14ac:dyDescent="0.35">
      <c r="B17" s="12" t="s">
        <v>1</v>
      </c>
      <c r="C17" s="11" t="s">
        <v>12</v>
      </c>
      <c r="D17" s="11"/>
      <c r="E17" s="11"/>
      <c r="G17" s="12" t="s">
        <v>1</v>
      </c>
      <c r="H17" s="11" t="s">
        <v>12</v>
      </c>
      <c r="I17" s="11"/>
      <c r="J17" s="11"/>
    </row>
    <row r="18" spans="2:10" x14ac:dyDescent="0.35">
      <c r="B18" s="12"/>
      <c r="C18" s="13" t="s">
        <v>13</v>
      </c>
      <c r="D18" s="13" t="s">
        <v>14</v>
      </c>
      <c r="E18" s="13" t="s">
        <v>15</v>
      </c>
      <c r="G18" s="12"/>
      <c r="H18" s="13" t="s">
        <v>13</v>
      </c>
      <c r="I18" s="13" t="s">
        <v>14</v>
      </c>
      <c r="J18" s="13" t="s">
        <v>15</v>
      </c>
    </row>
    <row r="19" spans="2:10" x14ac:dyDescent="0.35">
      <c r="B19" s="14" t="s">
        <v>2</v>
      </c>
      <c r="C19" s="15">
        <f>C10</f>
        <v>1.8</v>
      </c>
      <c r="D19" s="16">
        <f>C9</f>
        <v>8000</v>
      </c>
      <c r="E19" s="15">
        <f>D19*C19</f>
        <v>14400</v>
      </c>
      <c r="G19" s="14" t="s">
        <v>2</v>
      </c>
      <c r="H19" s="15">
        <f>C19</f>
        <v>1.8</v>
      </c>
      <c r="I19" s="16">
        <f>D9</f>
        <v>9000</v>
      </c>
      <c r="J19" s="15">
        <f>I19*H19</f>
        <v>16200</v>
      </c>
    </row>
    <row r="20" spans="2:10" x14ac:dyDescent="0.35">
      <c r="B20" s="14" t="s">
        <v>16</v>
      </c>
      <c r="C20" s="15">
        <f>E10</f>
        <v>2</v>
      </c>
      <c r="D20" s="16">
        <f>E9</f>
        <v>12000</v>
      </c>
      <c r="E20" s="15">
        <f>D20*C20</f>
        <v>24000</v>
      </c>
      <c r="G20" s="14" t="s">
        <v>16</v>
      </c>
      <c r="H20" s="15">
        <f>C20</f>
        <v>2</v>
      </c>
      <c r="I20" s="16">
        <f>F9</f>
        <v>14000</v>
      </c>
      <c r="J20" s="15">
        <f>I20*H20</f>
        <v>28000</v>
      </c>
    </row>
    <row r="21" spans="2:10" x14ac:dyDescent="0.35">
      <c r="B21" s="17" t="s">
        <v>15</v>
      </c>
      <c r="C21" s="17"/>
      <c r="D21" s="18">
        <f>SUM(D19:D20)</f>
        <v>20000</v>
      </c>
      <c r="E21" s="19">
        <f>SUM(E19:E20)</f>
        <v>38400</v>
      </c>
      <c r="G21" s="17" t="s">
        <v>15</v>
      </c>
      <c r="H21" s="17"/>
      <c r="I21" s="18">
        <f>SUM(I19:I20)</f>
        <v>23000</v>
      </c>
      <c r="J21" s="19">
        <f>SUM(J19:J20)</f>
        <v>44200</v>
      </c>
    </row>
    <row r="22" spans="2:10" x14ac:dyDescent="0.35">
      <c r="B22" s="20" t="s">
        <v>17</v>
      </c>
      <c r="C22" s="20"/>
      <c r="D22" s="20"/>
      <c r="E22" s="21">
        <f>E21/D21</f>
        <v>1.92</v>
      </c>
      <c r="G22" s="20" t="s">
        <v>18</v>
      </c>
      <c r="H22" s="20"/>
      <c r="I22" s="20"/>
      <c r="J22" s="21">
        <f>J21/I21</f>
        <v>1.9217391304347826</v>
      </c>
    </row>
    <row r="25" spans="2:10" x14ac:dyDescent="0.35">
      <c r="B25" s="2" t="s">
        <v>19</v>
      </c>
    </row>
    <row r="27" spans="2:10" x14ac:dyDescent="0.35">
      <c r="B27" s="2" t="str">
        <f>G22</f>
        <v>Flexible Average Contribution Margin ( $ 44200 / 23000)</v>
      </c>
      <c r="C27" s="22">
        <f>J22</f>
        <v>1.9217391304347826</v>
      </c>
      <c r="D27" s="2" t="s">
        <v>20</v>
      </c>
    </row>
    <row r="28" spans="2:10" x14ac:dyDescent="0.35">
      <c r="B28" s="2" t="str">
        <f>B22</f>
        <v>Budgeted Average Contribution Margin ( $ 38400 / 20000)</v>
      </c>
      <c r="C28" s="22">
        <f>E22</f>
        <v>1.92</v>
      </c>
      <c r="D28" s="2" t="s">
        <v>21</v>
      </c>
    </row>
    <row r="29" spans="2:10" x14ac:dyDescent="0.35">
      <c r="B29" s="2" t="s">
        <v>22</v>
      </c>
      <c r="C29" s="23">
        <f>I21</f>
        <v>23000</v>
      </c>
      <c r="D29" s="2" t="s">
        <v>23</v>
      </c>
    </row>
    <row r="31" spans="2:10" x14ac:dyDescent="0.35">
      <c r="B31" s="24" t="s">
        <v>24</v>
      </c>
      <c r="C31" s="25">
        <f>(C27-C28)*(C29)</f>
        <v>40.000000000001812</v>
      </c>
      <c r="D31" s="24" t="s">
        <v>25</v>
      </c>
    </row>
  </sheetData>
  <mergeCells count="10">
    <mergeCell ref="B17:B18"/>
    <mergeCell ref="C17:E17"/>
    <mergeCell ref="G17:G18"/>
    <mergeCell ref="H17:J17"/>
    <mergeCell ref="B5:F5"/>
    <mergeCell ref="B7:B8"/>
    <mergeCell ref="C7:D7"/>
    <mergeCell ref="E7:F7"/>
    <mergeCell ref="B16:E16"/>
    <mergeCell ref="G16:J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Saril Kumar K. Sadanandan</dc:creator>
  <cp:lastModifiedBy>Saril Kumar K. Sadanandan</cp:lastModifiedBy>
  <dcterms:created xsi:type="dcterms:W3CDTF">2020-01-26T12:02:59Z</dcterms:created>
  <dcterms:modified xsi:type="dcterms:W3CDTF">2020-01-26T12:03:49Z</dcterms:modified>
</cp:coreProperties>
</file>